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ommittees, Teams and Initiatives\Tax Technical Committee\HW Tax Conference\"/>
    </mc:Choice>
  </mc:AlternateContent>
  <xr:revisionPtr revIDLastSave="0" documentId="8_{42FEA2CF-C4CB-4226-8514-D326BF050ECC}" xr6:coauthVersionLast="45" xr6:coauthVersionMax="45" xr10:uidLastSave="{00000000-0000-0000-0000-000000000000}"/>
  <bookViews>
    <workbookView xWindow="-120" yWindow="-120" windowWidth="29040" windowHeight="15840" tabRatio="616" xr2:uid="{00000000-000D-0000-FFFF-FFFF00000000}"/>
  </bookViews>
  <sheets>
    <sheet name="Book to Tax" sheetId="39" r:id="rId1"/>
  </sheets>
  <definedNames>
    <definedName name="_xlnm.Print_Area" localSheetId="0">'Book to Tax'!$A$1:$J$53</definedName>
    <definedName name="_xlnm.Print_Titles" localSheetId="0">'Book to Tax'!$2:$4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39" l="1"/>
  <c r="F28" i="39" l="1"/>
  <c r="D28" i="39"/>
  <c r="F18" i="39"/>
  <c r="D18" i="39"/>
  <c r="D47" i="39" l="1"/>
  <c r="D48" i="39" s="1"/>
  <c r="D42" i="39"/>
  <c r="D43" i="39" s="1"/>
  <c r="D32" i="39"/>
  <c r="D33" i="39" s="1"/>
  <c r="D37" i="39"/>
  <c r="D38" i="39" s="1"/>
  <c r="F33" i="39"/>
  <c r="F48" i="39"/>
  <c r="F43" i="39"/>
  <c r="F38" i="39"/>
  <c r="F13" i="39"/>
  <c r="D13" i="39"/>
  <c r="F23" i="39"/>
  <c r="D50" i="39" l="1"/>
  <c r="D52" i="39" s="1"/>
  <c r="F50" i="39"/>
  <c r="F52" i="39" s="1"/>
</calcChain>
</file>

<file path=xl/sharedStrings.xml><?xml version="1.0" encoding="utf-8"?>
<sst xmlns="http://schemas.openxmlformats.org/spreadsheetml/2006/main" count="37" uniqueCount="34">
  <si>
    <t>Meals</t>
  </si>
  <si>
    <t>Penalties</t>
  </si>
  <si>
    <t>Book Depreciation</t>
  </si>
  <si>
    <t>Bad debt allowance EOY</t>
  </si>
  <si>
    <t>Section 263A Inventory EOY</t>
  </si>
  <si>
    <t>Book Amortization</t>
  </si>
  <si>
    <t>(Tax Depreciation)</t>
  </si>
  <si>
    <t>(Bad debt allowance BOY)</t>
  </si>
  <si>
    <t>(Tax Amortization)</t>
  </si>
  <si>
    <t>(Section 263A Inventory BOY)</t>
  </si>
  <si>
    <t>263A Inventory</t>
  </si>
  <si>
    <t>Nondeductible contributions</t>
  </si>
  <si>
    <t>Entertainment</t>
  </si>
  <si>
    <t>Parking</t>
  </si>
  <si>
    <t>Book/Tax Reconciliation Example</t>
  </si>
  <si>
    <t>Depreciation</t>
  </si>
  <si>
    <t>Allowance for Bad Debt</t>
  </si>
  <si>
    <t>Permanent Differences</t>
  </si>
  <si>
    <t>Partnership</t>
  </si>
  <si>
    <t>Amortization</t>
  </si>
  <si>
    <t>Book (Gain) Loss on sale</t>
  </si>
  <si>
    <t>Tax Gain (Loss) on sale</t>
  </si>
  <si>
    <t>Accrued Bonuses - Not paid by 3/15</t>
  </si>
  <si>
    <t>Accrued Bonuses EOY</t>
  </si>
  <si>
    <t>(Accrued Bonuses BOY)</t>
  </si>
  <si>
    <t>Recurring Item Exception - Insurance</t>
  </si>
  <si>
    <t>(Insurance Premiums through 9/15 -  EOY)</t>
  </si>
  <si>
    <t>Insurance Premiums through 9/15 -  BOY</t>
  </si>
  <si>
    <t>Book Income</t>
  </si>
  <si>
    <t>Taxable Income</t>
  </si>
  <si>
    <t>Reverses in following year</t>
  </si>
  <si>
    <t>2018  - Initial Year</t>
  </si>
  <si>
    <t>Total Book/Tax Differences</t>
  </si>
  <si>
    <t>Fixds Asset Gain/Loss on 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</si>
</sst>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_(* #,##0_);_(* \(#,##0\);_(* &quot;-&quot;??_);_(@_)"/>
    <numFmt numFmtId="166" formatCode="_(&quot;$&quot;?,???,??#_);\(&quot;$&quot;?,???,??#\);&quot;....&quot;"/>
    <numFmt numFmtId="167" formatCode="_(&quot;$&quot;* #,##0_);\(&quot;$&quot;* #,##0\);_(&quot;$&quot;* &quot;....&quot;_)"/>
    <numFmt numFmtId="168" formatCode="_(_$* #,##0_);\(_$* #,##0\);_(_$* &quot;....&quot;_)"/>
    <numFmt numFmtId="169" formatCode="_(???.00_%_);\(???.00_%\);&quot;....&quot;_%_)"/>
    <numFmt numFmtId="170" formatCode="_(???.00&quot;%&quot;_);\(???.00&quot;%&quot;\);&quot;....%&quot;_)"/>
    <numFmt numFmtId="171" formatCode="@*."/>
    <numFmt numFmtId="172" formatCode="_(_$?,???,??#_);_(_$?,???,??#_);&quot;....&quot;_)"/>
  </numFmts>
  <fonts count="25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 MT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0"/>
      <name val="Arial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2"/>
      <color rgb="FFFF000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53">
    <xf numFmtId="0" fontId="0" fillId="0" borderId="0"/>
    <xf numFmtId="166" fontId="12" fillId="0" borderId="0"/>
    <xf numFmtId="167" fontId="13" fillId="0" borderId="0"/>
    <xf numFmtId="168" fontId="13" fillId="0" borderId="0"/>
    <xf numFmtId="169" fontId="12" fillId="0" borderId="0"/>
    <xf numFmtId="170" fontId="12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2" fillId="0" borderId="0"/>
    <xf numFmtId="172" fontId="12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9" fontId="8" fillId="0" borderId="0" applyFont="0" applyFill="0" applyBorder="0" applyAlignment="0" applyProtection="0"/>
    <xf numFmtId="0" fontId="12" fillId="0" borderId="0"/>
    <xf numFmtId="43" fontId="15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4" fontId="11" fillId="0" borderId="0" applyFont="0" applyFill="0" applyBorder="0" applyAlignment="0" applyProtection="0">
      <alignment vertical="top"/>
    </xf>
    <xf numFmtId="44" fontId="15" fillId="0" borderId="0" applyFont="0" applyFill="0" applyBorder="0" applyAlignment="0" applyProtection="0">
      <alignment vertical="top"/>
    </xf>
    <xf numFmtId="0" fontId="16" fillId="0" borderId="0"/>
    <xf numFmtId="0" fontId="16" fillId="0" borderId="0"/>
    <xf numFmtId="0" fontId="16" fillId="0" borderId="0"/>
    <xf numFmtId="0" fontId="15" fillId="0" borderId="0">
      <alignment vertical="top"/>
    </xf>
    <xf numFmtId="0" fontId="17" fillId="0" borderId="0"/>
    <xf numFmtId="167" fontId="12" fillId="0" borderId="0"/>
    <xf numFmtId="167" fontId="12" fillId="0" borderId="0"/>
    <xf numFmtId="168" fontId="12" fillId="0" borderId="0"/>
    <xf numFmtId="168" fontId="12" fillId="0" borderId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0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6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0" fillId="0" borderId="0"/>
    <xf numFmtId="0" fontId="16" fillId="0" borderId="0"/>
    <xf numFmtId="0" fontId="7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9" fillId="0" borderId="0"/>
    <xf numFmtId="43" fontId="15" fillId="0" borderId="0" applyFont="0" applyFill="0" applyBorder="0" applyAlignment="0" applyProtection="0">
      <alignment vertical="top"/>
    </xf>
    <xf numFmtId="0" fontId="15" fillId="0" borderId="0">
      <alignment vertical="top"/>
    </xf>
    <xf numFmtId="0" fontId="6" fillId="0" borderId="0"/>
    <xf numFmtId="9" fontId="18" fillId="0" borderId="0" applyFont="0" applyFill="0" applyBorder="0" applyAlignment="0" applyProtection="0"/>
    <xf numFmtId="0" fontId="5" fillId="0" borderId="0"/>
    <xf numFmtId="0" fontId="14" fillId="0" borderId="0"/>
    <xf numFmtId="43" fontId="11" fillId="0" borderId="0" applyFont="0" applyFill="0" applyBorder="0" applyAlignment="0" applyProtection="0">
      <alignment vertical="top"/>
    </xf>
    <xf numFmtId="0" fontId="11" fillId="0" borderId="0">
      <alignment vertical="top"/>
    </xf>
    <xf numFmtId="43" fontId="15" fillId="0" borderId="0" applyFont="0" applyFill="0" applyBorder="0" applyAlignment="0" applyProtection="0">
      <alignment vertical="top"/>
    </xf>
    <xf numFmtId="44" fontId="15" fillId="0" borderId="0" applyFont="0" applyFill="0" applyBorder="0" applyAlignment="0" applyProtection="0">
      <alignment vertical="top"/>
    </xf>
    <xf numFmtId="0" fontId="18" fillId="0" borderId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4" fontId="11" fillId="0" borderId="0" applyFont="0" applyFill="0" applyBorder="0" applyAlignment="0" applyProtection="0">
      <alignment vertical="top"/>
    </xf>
    <xf numFmtId="0" fontId="8" fillId="0" borderId="0"/>
    <xf numFmtId="0" fontId="8" fillId="0" borderId="0"/>
    <xf numFmtId="0" fontId="8" fillId="0" borderId="0"/>
    <xf numFmtId="0" fontId="11" fillId="0" borderId="0">
      <alignment vertical="top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8" fillId="0" borderId="0"/>
    <xf numFmtId="0" fontId="2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4" fillId="0" borderId="0"/>
    <xf numFmtId="0" fontId="11" fillId="0" borderId="0">
      <alignment vertical="top"/>
    </xf>
    <xf numFmtId="0" fontId="2" fillId="0" borderId="0"/>
    <xf numFmtId="9" fontId="17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>
      <alignment vertical="top"/>
    </xf>
    <xf numFmtId="44" fontId="11" fillId="0" borderId="0" applyFont="0" applyFill="0" applyBorder="0" applyAlignment="0" applyProtection="0">
      <alignment vertical="top"/>
    </xf>
    <xf numFmtId="0" fontId="17" fillId="0" borderId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64" fontId="21" fillId="0" borderId="0" xfId="0" quotePrefix="1" applyNumberFormat="1" applyFont="1" applyProtection="1"/>
    <xf numFmtId="0" fontId="21" fillId="0" borderId="0" xfId="0" applyFont="1"/>
    <xf numFmtId="0" fontId="22" fillId="0" borderId="0" xfId="0" applyFont="1" applyAlignment="1">
      <alignment vertical="top"/>
    </xf>
    <xf numFmtId="0" fontId="22" fillId="0" borderId="0" xfId="0" applyFont="1"/>
    <xf numFmtId="0" fontId="21" fillId="0" borderId="0" xfId="0" applyFont="1" applyAlignment="1"/>
    <xf numFmtId="0" fontId="22" fillId="0" borderId="0" xfId="0" applyFont="1" applyAlignment="1">
      <alignment horizontal="center"/>
    </xf>
    <xf numFmtId="1" fontId="21" fillId="0" borderId="2" xfId="0" applyNumberFormat="1" applyFont="1" applyBorder="1" applyAlignment="1">
      <alignment horizontal="center"/>
    </xf>
    <xf numFmtId="0" fontId="21" fillId="0" borderId="0" xfId="0" applyFont="1" applyFill="1"/>
    <xf numFmtId="0" fontId="22" fillId="0" borderId="0" xfId="0" applyFont="1" applyFill="1"/>
    <xf numFmtId="165" fontId="22" fillId="0" borderId="0" xfId="6" applyNumberFormat="1" applyFont="1" applyFill="1" applyProtection="1"/>
    <xf numFmtId="165" fontId="22" fillId="0" borderId="0" xfId="14" applyNumberFormat="1" applyFont="1" applyFill="1" applyProtection="1"/>
    <xf numFmtId="0" fontId="21" fillId="0" borderId="0" xfId="0" applyFont="1" applyFill="1" applyAlignment="1">
      <alignment horizontal="left" indent="1"/>
    </xf>
    <xf numFmtId="165" fontId="22" fillId="0" borderId="1" xfId="6" applyNumberFormat="1" applyFont="1" applyFill="1" applyBorder="1"/>
    <xf numFmtId="165" fontId="22" fillId="0" borderId="0" xfId="6" applyNumberFormat="1" applyFont="1" applyFill="1" applyBorder="1"/>
    <xf numFmtId="165" fontId="22" fillId="0" borderId="0" xfId="14" applyNumberFormat="1" applyFont="1" applyFill="1" applyBorder="1"/>
    <xf numFmtId="38" fontId="22" fillId="0" borderId="0" xfId="6" applyNumberFormat="1" applyFont="1" applyFill="1" applyProtection="1"/>
    <xf numFmtId="38" fontId="22" fillId="0" borderId="0" xfId="14" applyNumberFormat="1" applyFont="1" applyFill="1" applyProtection="1"/>
    <xf numFmtId="165" fontId="22" fillId="0" borderId="0" xfId="6" applyNumberFormat="1" applyFont="1" applyProtection="1"/>
    <xf numFmtId="165" fontId="22" fillId="0" borderId="0" xfId="14" applyNumberFormat="1" applyFont="1" applyProtection="1"/>
    <xf numFmtId="165" fontId="22" fillId="0" borderId="3" xfId="14" applyNumberFormat="1" applyFont="1" applyFill="1" applyBorder="1" applyProtection="1"/>
    <xf numFmtId="165" fontId="22" fillId="0" borderId="0" xfId="6" applyNumberFormat="1" applyFont="1" applyBorder="1" applyProtection="1"/>
    <xf numFmtId="165" fontId="22" fillId="0" borderId="0" xfId="14" applyNumberFormat="1" applyFont="1" applyBorder="1" applyProtection="1"/>
    <xf numFmtId="165" fontId="21" fillId="0" borderId="4" xfId="6" applyNumberFormat="1" applyFont="1" applyFill="1" applyBorder="1" applyProtection="1"/>
    <xf numFmtId="37" fontId="22" fillId="0" borderId="0" xfId="0" applyNumberFormat="1" applyFont="1" applyProtection="1"/>
    <xf numFmtId="0" fontId="23" fillId="0" borderId="0" xfId="0" applyFont="1"/>
    <xf numFmtId="0" fontId="24" fillId="0" borderId="0" xfId="0" applyFont="1"/>
  </cellXfs>
  <cellStyles count="353">
    <cellStyle name="$1,000,000" xfId="1" xr:uid="{00000000-0005-0000-0000-000000000000}"/>
    <cellStyle name="$10,000,000" xfId="2" xr:uid="{00000000-0005-0000-0000-000001000000}"/>
    <cellStyle name="$10,000,000 2" xfId="71" xr:uid="{00000000-0005-0000-0000-000002000000}"/>
    <cellStyle name="$10,000,000 3" xfId="72" xr:uid="{00000000-0005-0000-0000-000003000000}"/>
    <cellStyle name="10,000,000" xfId="3" xr:uid="{00000000-0005-0000-0000-000004000000}"/>
    <cellStyle name="10,000,000 2" xfId="73" xr:uid="{00000000-0005-0000-0000-000005000000}"/>
    <cellStyle name="10,000,000 3" xfId="74" xr:uid="{00000000-0005-0000-0000-000006000000}"/>
    <cellStyle name="100.00" xfId="4" xr:uid="{00000000-0005-0000-0000-000007000000}"/>
    <cellStyle name="100.00%" xfId="5" xr:uid="{00000000-0005-0000-0000-000008000000}"/>
    <cellStyle name="Comma" xfId="6" builtinId="3"/>
    <cellStyle name="Comma 10" xfId="7" xr:uid="{00000000-0005-0000-0000-00000B000000}"/>
    <cellStyle name="Comma 10 2" xfId="76" xr:uid="{00000000-0005-0000-0000-00000C000000}"/>
    <cellStyle name="Comma 10 2 2" xfId="210" xr:uid="{00000000-0005-0000-0000-00000D000000}"/>
    <cellStyle name="Comma 11" xfId="8" xr:uid="{00000000-0005-0000-0000-00000E000000}"/>
    <cellStyle name="Comma 11 2" xfId="77" xr:uid="{00000000-0005-0000-0000-00000F000000}"/>
    <cellStyle name="Comma 11 2 2" xfId="211" xr:uid="{00000000-0005-0000-0000-000010000000}"/>
    <cellStyle name="Comma 15" xfId="9" xr:uid="{00000000-0005-0000-0000-000011000000}"/>
    <cellStyle name="Comma 15 2" xfId="78" xr:uid="{00000000-0005-0000-0000-000012000000}"/>
    <cellStyle name="Comma 15 2 2" xfId="212" xr:uid="{00000000-0005-0000-0000-000013000000}"/>
    <cellStyle name="Comma 16" xfId="10" xr:uid="{00000000-0005-0000-0000-000014000000}"/>
    <cellStyle name="Comma 16 2" xfId="79" xr:uid="{00000000-0005-0000-0000-000015000000}"/>
    <cellStyle name="Comma 16 2 2" xfId="213" xr:uid="{00000000-0005-0000-0000-000016000000}"/>
    <cellStyle name="Comma 17" xfId="11" xr:uid="{00000000-0005-0000-0000-000017000000}"/>
    <cellStyle name="Comma 17 2" xfId="80" xr:uid="{00000000-0005-0000-0000-000018000000}"/>
    <cellStyle name="Comma 17 2 2" xfId="214" xr:uid="{00000000-0005-0000-0000-000019000000}"/>
    <cellStyle name="Comma 18" xfId="12" xr:uid="{00000000-0005-0000-0000-00001A000000}"/>
    <cellStyle name="Comma 18 2" xfId="81" xr:uid="{00000000-0005-0000-0000-00001B000000}"/>
    <cellStyle name="Comma 18 2 2" xfId="215" xr:uid="{00000000-0005-0000-0000-00001C000000}"/>
    <cellStyle name="Comma 19" xfId="13" xr:uid="{00000000-0005-0000-0000-00001D000000}"/>
    <cellStyle name="Comma 19 2" xfId="82" xr:uid="{00000000-0005-0000-0000-00001E000000}"/>
    <cellStyle name="Comma 19 2 2" xfId="216" xr:uid="{00000000-0005-0000-0000-00001F000000}"/>
    <cellStyle name="Comma 2" xfId="14" xr:uid="{00000000-0005-0000-0000-000020000000}"/>
    <cellStyle name="Comma 2 2" xfId="63" xr:uid="{00000000-0005-0000-0000-000021000000}"/>
    <cellStyle name="Comma 2 2 2" xfId="83" xr:uid="{00000000-0005-0000-0000-000022000000}"/>
    <cellStyle name="Comma 2 2 2 2" xfId="217" xr:uid="{00000000-0005-0000-0000-000023000000}"/>
    <cellStyle name="Comma 2 2 3" xfId="204" xr:uid="{00000000-0005-0000-0000-000024000000}"/>
    <cellStyle name="Comma 2 3" xfId="84" xr:uid="{00000000-0005-0000-0000-000025000000}"/>
    <cellStyle name="Comma 2 3 2" xfId="218" xr:uid="{00000000-0005-0000-0000-000026000000}"/>
    <cellStyle name="Comma 20" xfId="15" xr:uid="{00000000-0005-0000-0000-000027000000}"/>
    <cellStyle name="Comma 20 2" xfId="85" xr:uid="{00000000-0005-0000-0000-000028000000}"/>
    <cellStyle name="Comma 20 2 2" xfId="219" xr:uid="{00000000-0005-0000-0000-000029000000}"/>
    <cellStyle name="Comma 21" xfId="16" xr:uid="{00000000-0005-0000-0000-00002A000000}"/>
    <cellStyle name="Comma 21 2" xfId="86" xr:uid="{00000000-0005-0000-0000-00002B000000}"/>
    <cellStyle name="Comma 21 2 2" xfId="220" xr:uid="{00000000-0005-0000-0000-00002C000000}"/>
    <cellStyle name="Comma 22" xfId="87" xr:uid="{00000000-0005-0000-0000-00002D000000}"/>
    <cellStyle name="Comma 22 2" xfId="221" xr:uid="{00000000-0005-0000-0000-00002E000000}"/>
    <cellStyle name="Comma 25" xfId="174" xr:uid="{00000000-0005-0000-0000-00002F000000}"/>
    <cellStyle name="Comma 25 2" xfId="180" xr:uid="{00000000-0005-0000-0000-000030000000}"/>
    <cellStyle name="Comma 3" xfId="61" xr:uid="{00000000-0005-0000-0000-000031000000}"/>
    <cellStyle name="Comma 3 2" xfId="89" xr:uid="{00000000-0005-0000-0000-000032000000}"/>
    <cellStyle name="Comma 3 2 2" xfId="222" xr:uid="{00000000-0005-0000-0000-000033000000}"/>
    <cellStyle name="Comma 3 3" xfId="88" xr:uid="{00000000-0005-0000-0000-000034000000}"/>
    <cellStyle name="Comma 3 3 2" xfId="186" xr:uid="{00000000-0005-0000-0000-000035000000}"/>
    <cellStyle name="Comma 3 3 2 2" xfId="313" xr:uid="{00000000-0005-0000-0000-000036000000}"/>
    <cellStyle name="Comma 3 4" xfId="203" xr:uid="{00000000-0005-0000-0000-000037000000}"/>
    <cellStyle name="Comma 4" xfId="62" xr:uid="{00000000-0005-0000-0000-000038000000}"/>
    <cellStyle name="Comma 4 2" xfId="90" xr:uid="{00000000-0005-0000-0000-000039000000}"/>
    <cellStyle name="Comma 4 2 2" xfId="223" xr:uid="{00000000-0005-0000-0000-00003A000000}"/>
    <cellStyle name="Comma 4 3" xfId="182" xr:uid="{00000000-0005-0000-0000-00003B000000}"/>
    <cellStyle name="Comma 4 3 2" xfId="309" xr:uid="{00000000-0005-0000-0000-00003C000000}"/>
    <cellStyle name="Comma 5" xfId="75" xr:uid="{00000000-0005-0000-0000-00003D000000}"/>
    <cellStyle name="Comma 5 2" xfId="185" xr:uid="{00000000-0005-0000-0000-00003E000000}"/>
    <cellStyle name="Comma 5 2 2" xfId="312" xr:uid="{00000000-0005-0000-0000-00003F000000}"/>
    <cellStyle name="Comma 6" xfId="172" xr:uid="{00000000-0005-0000-0000-000040000000}"/>
    <cellStyle name="Comma 6 2" xfId="303" xr:uid="{00000000-0005-0000-0000-000041000000}"/>
    <cellStyle name="Comma 7" xfId="189" xr:uid="{00000000-0005-0000-0000-000042000000}"/>
    <cellStyle name="Comma 7 2" xfId="197" xr:uid="{00000000-0005-0000-0000-000043000000}"/>
    <cellStyle name="Comma 7 2 2" xfId="323" xr:uid="{00000000-0005-0000-0000-000044000000}"/>
    <cellStyle name="Comma 7 2 2 2" xfId="351" xr:uid="{AE084E3D-B7B9-4454-AFC1-29642C1269FD}"/>
    <cellStyle name="Comma 7 2 3" xfId="337" xr:uid="{6B9B1BB2-7F90-4D60-B015-C15BCD784D76}"/>
    <cellStyle name="Comma 7 3" xfId="316" xr:uid="{00000000-0005-0000-0000-000045000000}"/>
    <cellStyle name="Comma 7 3 2" xfId="344" xr:uid="{908AB888-B5DC-46A3-868F-FB45E292799F}"/>
    <cellStyle name="Comma 7 4" xfId="330" xr:uid="{482206A4-23A8-428B-A32B-F7C5E5ECCB5C}"/>
    <cellStyle name="Comma 9" xfId="17" xr:uid="{00000000-0005-0000-0000-000046000000}"/>
    <cellStyle name="Comma 9 2" xfId="91" xr:uid="{00000000-0005-0000-0000-000047000000}"/>
    <cellStyle name="Comma 9 2 2" xfId="224" xr:uid="{00000000-0005-0000-0000-000048000000}"/>
    <cellStyle name="Currency 2" xfId="65" xr:uid="{00000000-0005-0000-0000-000049000000}"/>
    <cellStyle name="Currency 2 2" xfId="205" xr:uid="{00000000-0005-0000-0000-00004A000000}"/>
    <cellStyle name="Currency 3" xfId="64" xr:uid="{00000000-0005-0000-0000-00004B000000}"/>
    <cellStyle name="Currency 3 2" xfId="183" xr:uid="{00000000-0005-0000-0000-00004C000000}"/>
    <cellStyle name="Currency 3 2 2" xfId="310" xr:uid="{00000000-0005-0000-0000-00004D000000}"/>
    <cellStyle name="dotleaders" xfId="18" xr:uid="{00000000-0005-0000-0000-00004E000000}"/>
    <cellStyle name="Less:1,000,000" xfId="19" xr:uid="{00000000-0005-0000-0000-000051000000}"/>
    <cellStyle name="Normal" xfId="0" builtinId="0"/>
    <cellStyle name="Normal 10" xfId="20" xr:uid="{00000000-0005-0000-0000-000053000000}"/>
    <cellStyle name="Normal 10 2" xfId="92" xr:uid="{00000000-0005-0000-0000-000054000000}"/>
    <cellStyle name="Normal 10 2 2" xfId="225" xr:uid="{00000000-0005-0000-0000-000055000000}"/>
    <cellStyle name="Normal 10 3" xfId="93" xr:uid="{00000000-0005-0000-0000-000056000000}"/>
    <cellStyle name="Normal 10 3 2" xfId="226" xr:uid="{00000000-0005-0000-0000-000057000000}"/>
    <cellStyle name="Normal 11" xfId="21" xr:uid="{00000000-0005-0000-0000-000058000000}"/>
    <cellStyle name="Normal 11 2" xfId="94" xr:uid="{00000000-0005-0000-0000-000059000000}"/>
    <cellStyle name="Normal 11 2 2" xfId="227" xr:uid="{00000000-0005-0000-0000-00005A000000}"/>
    <cellStyle name="Normal 11 3" xfId="95" xr:uid="{00000000-0005-0000-0000-00005B000000}"/>
    <cellStyle name="Normal 11 3 2" xfId="228" xr:uid="{00000000-0005-0000-0000-00005C000000}"/>
    <cellStyle name="Normal 12" xfId="22" xr:uid="{00000000-0005-0000-0000-00005D000000}"/>
    <cellStyle name="Normal 12 2" xfId="96" xr:uid="{00000000-0005-0000-0000-00005E000000}"/>
    <cellStyle name="Normal 12 2 2" xfId="229" xr:uid="{00000000-0005-0000-0000-00005F000000}"/>
    <cellStyle name="Normal 12 3" xfId="97" xr:uid="{00000000-0005-0000-0000-000060000000}"/>
    <cellStyle name="Normal 12 3 2" xfId="230" xr:uid="{00000000-0005-0000-0000-000061000000}"/>
    <cellStyle name="Normal 13" xfId="23" xr:uid="{00000000-0005-0000-0000-000062000000}"/>
    <cellStyle name="Normal 13 2" xfId="98" xr:uid="{00000000-0005-0000-0000-000063000000}"/>
    <cellStyle name="Normal 13 2 2" xfId="231" xr:uid="{00000000-0005-0000-0000-000064000000}"/>
    <cellStyle name="Normal 13 3" xfId="99" xr:uid="{00000000-0005-0000-0000-000065000000}"/>
    <cellStyle name="Normal 13 3 2" xfId="232" xr:uid="{00000000-0005-0000-0000-000066000000}"/>
    <cellStyle name="Normal 14" xfId="24" xr:uid="{00000000-0005-0000-0000-000067000000}"/>
    <cellStyle name="Normal 14 2" xfId="100" xr:uid="{00000000-0005-0000-0000-000068000000}"/>
    <cellStyle name="Normal 14 2 2" xfId="233" xr:uid="{00000000-0005-0000-0000-000069000000}"/>
    <cellStyle name="Normal 14 3" xfId="101" xr:uid="{00000000-0005-0000-0000-00006A000000}"/>
    <cellStyle name="Normal 14 3 2" xfId="234" xr:uid="{00000000-0005-0000-0000-00006B000000}"/>
    <cellStyle name="Normal 15" xfId="25" xr:uid="{00000000-0005-0000-0000-00006C000000}"/>
    <cellStyle name="Normal 15 2" xfId="102" xr:uid="{00000000-0005-0000-0000-00006D000000}"/>
    <cellStyle name="Normal 15 2 2" xfId="235" xr:uid="{00000000-0005-0000-0000-00006E000000}"/>
    <cellStyle name="Normal 15 3" xfId="103" xr:uid="{00000000-0005-0000-0000-00006F000000}"/>
    <cellStyle name="Normal 15 3 2" xfId="236" xr:uid="{00000000-0005-0000-0000-000070000000}"/>
    <cellStyle name="Normal 16" xfId="26" xr:uid="{00000000-0005-0000-0000-000071000000}"/>
    <cellStyle name="Normal 16 2" xfId="104" xr:uid="{00000000-0005-0000-0000-000072000000}"/>
    <cellStyle name="Normal 16 2 2" xfId="237" xr:uid="{00000000-0005-0000-0000-000073000000}"/>
    <cellStyle name="Normal 16 3" xfId="105" xr:uid="{00000000-0005-0000-0000-000074000000}"/>
    <cellStyle name="Normal 16 3 2" xfId="238" xr:uid="{00000000-0005-0000-0000-000075000000}"/>
    <cellStyle name="Normal 17" xfId="27" xr:uid="{00000000-0005-0000-0000-000076000000}"/>
    <cellStyle name="Normal 17 2" xfId="106" xr:uid="{00000000-0005-0000-0000-000077000000}"/>
    <cellStyle name="Normal 17 2 2" xfId="239" xr:uid="{00000000-0005-0000-0000-000078000000}"/>
    <cellStyle name="Normal 17 3" xfId="107" xr:uid="{00000000-0005-0000-0000-000079000000}"/>
    <cellStyle name="Normal 17 3 2" xfId="240" xr:uid="{00000000-0005-0000-0000-00007A000000}"/>
    <cellStyle name="Normal 18" xfId="28" xr:uid="{00000000-0005-0000-0000-00007B000000}"/>
    <cellStyle name="Normal 18 2" xfId="108" xr:uid="{00000000-0005-0000-0000-00007C000000}"/>
    <cellStyle name="Normal 18 2 2" xfId="241" xr:uid="{00000000-0005-0000-0000-00007D000000}"/>
    <cellStyle name="Normal 18 3" xfId="109" xr:uid="{00000000-0005-0000-0000-00007E000000}"/>
    <cellStyle name="Normal 18 3 2" xfId="242" xr:uid="{00000000-0005-0000-0000-00007F000000}"/>
    <cellStyle name="Normal 19" xfId="29" xr:uid="{00000000-0005-0000-0000-000080000000}"/>
    <cellStyle name="Normal 19 2" xfId="110" xr:uid="{00000000-0005-0000-0000-000081000000}"/>
    <cellStyle name="Normal 19 2 2" xfId="243" xr:uid="{00000000-0005-0000-0000-000082000000}"/>
    <cellStyle name="Normal 19 3" xfId="111" xr:uid="{00000000-0005-0000-0000-000083000000}"/>
    <cellStyle name="Normal 19 3 2" xfId="244" xr:uid="{00000000-0005-0000-0000-000084000000}"/>
    <cellStyle name="Normal 2" xfId="66" xr:uid="{00000000-0005-0000-0000-000085000000}"/>
    <cellStyle name="Normal 2 10" xfId="30" xr:uid="{00000000-0005-0000-0000-000086000000}"/>
    <cellStyle name="Normal 2 10 2" xfId="113" xr:uid="{00000000-0005-0000-0000-000087000000}"/>
    <cellStyle name="Normal 2 10 2 2" xfId="245" xr:uid="{00000000-0005-0000-0000-000088000000}"/>
    <cellStyle name="Normal 2 10 3" xfId="114" xr:uid="{00000000-0005-0000-0000-000089000000}"/>
    <cellStyle name="Normal 2 10 3 2" xfId="246" xr:uid="{00000000-0005-0000-0000-00008A000000}"/>
    <cellStyle name="Normal 2 11" xfId="31" xr:uid="{00000000-0005-0000-0000-00008B000000}"/>
    <cellStyle name="Normal 2 11 2" xfId="115" xr:uid="{00000000-0005-0000-0000-00008C000000}"/>
    <cellStyle name="Normal 2 11 2 2" xfId="247" xr:uid="{00000000-0005-0000-0000-00008D000000}"/>
    <cellStyle name="Normal 2 11 3" xfId="116" xr:uid="{00000000-0005-0000-0000-00008E000000}"/>
    <cellStyle name="Normal 2 11 3 2" xfId="248" xr:uid="{00000000-0005-0000-0000-00008F000000}"/>
    <cellStyle name="Normal 2 12" xfId="32" xr:uid="{00000000-0005-0000-0000-000090000000}"/>
    <cellStyle name="Normal 2 12 2" xfId="117" xr:uid="{00000000-0005-0000-0000-000091000000}"/>
    <cellStyle name="Normal 2 12 2 2" xfId="249" xr:uid="{00000000-0005-0000-0000-000092000000}"/>
    <cellStyle name="Normal 2 12 3" xfId="118" xr:uid="{00000000-0005-0000-0000-000093000000}"/>
    <cellStyle name="Normal 2 12 3 2" xfId="250" xr:uid="{00000000-0005-0000-0000-000094000000}"/>
    <cellStyle name="Normal 2 13" xfId="33" xr:uid="{00000000-0005-0000-0000-000095000000}"/>
    <cellStyle name="Normal 2 13 2" xfId="119" xr:uid="{00000000-0005-0000-0000-000096000000}"/>
    <cellStyle name="Normal 2 13 2 2" xfId="251" xr:uid="{00000000-0005-0000-0000-000097000000}"/>
    <cellStyle name="Normal 2 13 3" xfId="120" xr:uid="{00000000-0005-0000-0000-000098000000}"/>
    <cellStyle name="Normal 2 13 3 2" xfId="252" xr:uid="{00000000-0005-0000-0000-000099000000}"/>
    <cellStyle name="Normal 2 14" xfId="34" xr:uid="{00000000-0005-0000-0000-00009A000000}"/>
    <cellStyle name="Normal 2 14 2" xfId="121" xr:uid="{00000000-0005-0000-0000-00009B000000}"/>
    <cellStyle name="Normal 2 14 2 2" xfId="253" xr:uid="{00000000-0005-0000-0000-00009C000000}"/>
    <cellStyle name="Normal 2 14 3" xfId="122" xr:uid="{00000000-0005-0000-0000-00009D000000}"/>
    <cellStyle name="Normal 2 14 3 2" xfId="254" xr:uid="{00000000-0005-0000-0000-00009E000000}"/>
    <cellStyle name="Normal 2 15" xfId="35" xr:uid="{00000000-0005-0000-0000-00009F000000}"/>
    <cellStyle name="Normal 2 15 2" xfId="123" xr:uid="{00000000-0005-0000-0000-0000A0000000}"/>
    <cellStyle name="Normal 2 15 2 2" xfId="255" xr:uid="{00000000-0005-0000-0000-0000A1000000}"/>
    <cellStyle name="Normal 2 15 3" xfId="124" xr:uid="{00000000-0005-0000-0000-0000A2000000}"/>
    <cellStyle name="Normal 2 15 3 2" xfId="256" xr:uid="{00000000-0005-0000-0000-0000A3000000}"/>
    <cellStyle name="Normal 2 16" xfId="36" xr:uid="{00000000-0005-0000-0000-0000A4000000}"/>
    <cellStyle name="Normal 2 16 2" xfId="125" xr:uid="{00000000-0005-0000-0000-0000A5000000}"/>
    <cellStyle name="Normal 2 16 2 2" xfId="257" xr:uid="{00000000-0005-0000-0000-0000A6000000}"/>
    <cellStyle name="Normal 2 16 3" xfId="126" xr:uid="{00000000-0005-0000-0000-0000A7000000}"/>
    <cellStyle name="Normal 2 16 3 2" xfId="258" xr:uid="{00000000-0005-0000-0000-0000A8000000}"/>
    <cellStyle name="Normal 2 17" xfId="37" xr:uid="{00000000-0005-0000-0000-0000A9000000}"/>
    <cellStyle name="Normal 2 17 2" xfId="127" xr:uid="{00000000-0005-0000-0000-0000AA000000}"/>
    <cellStyle name="Normal 2 17 2 2" xfId="259" xr:uid="{00000000-0005-0000-0000-0000AB000000}"/>
    <cellStyle name="Normal 2 17 3" xfId="128" xr:uid="{00000000-0005-0000-0000-0000AC000000}"/>
    <cellStyle name="Normal 2 17 3 2" xfId="260" xr:uid="{00000000-0005-0000-0000-0000AD000000}"/>
    <cellStyle name="Normal 2 18" xfId="38" xr:uid="{00000000-0005-0000-0000-0000AE000000}"/>
    <cellStyle name="Normal 2 18 2" xfId="129" xr:uid="{00000000-0005-0000-0000-0000AF000000}"/>
    <cellStyle name="Normal 2 18 2 2" xfId="261" xr:uid="{00000000-0005-0000-0000-0000B0000000}"/>
    <cellStyle name="Normal 2 18 3" xfId="130" xr:uid="{00000000-0005-0000-0000-0000B1000000}"/>
    <cellStyle name="Normal 2 18 3 2" xfId="262" xr:uid="{00000000-0005-0000-0000-0000B2000000}"/>
    <cellStyle name="Normal 2 19" xfId="39" xr:uid="{00000000-0005-0000-0000-0000B3000000}"/>
    <cellStyle name="Normal 2 19 2" xfId="131" xr:uid="{00000000-0005-0000-0000-0000B4000000}"/>
    <cellStyle name="Normal 2 19 2 2" xfId="263" xr:uid="{00000000-0005-0000-0000-0000B5000000}"/>
    <cellStyle name="Normal 2 19 3" xfId="132" xr:uid="{00000000-0005-0000-0000-0000B6000000}"/>
    <cellStyle name="Normal 2 19 3 2" xfId="264" xr:uid="{00000000-0005-0000-0000-0000B7000000}"/>
    <cellStyle name="Normal 2 2" xfId="40" xr:uid="{00000000-0005-0000-0000-0000B8000000}"/>
    <cellStyle name="Normal 2 2 2" xfId="67" xr:uid="{00000000-0005-0000-0000-0000B9000000}"/>
    <cellStyle name="Normal 2 2 2 2" xfId="133" xr:uid="{00000000-0005-0000-0000-0000BA000000}"/>
    <cellStyle name="Normal 2 2 2 2 2" xfId="265" xr:uid="{00000000-0005-0000-0000-0000BB000000}"/>
    <cellStyle name="Normal 2 2 2 3" xfId="207" xr:uid="{00000000-0005-0000-0000-0000BC000000}"/>
    <cellStyle name="Normal 2 2 3" xfId="134" xr:uid="{00000000-0005-0000-0000-0000BD000000}"/>
    <cellStyle name="Normal 2 2 3 2" xfId="266" xr:uid="{00000000-0005-0000-0000-0000BE000000}"/>
    <cellStyle name="Normal 2 20" xfId="41" xr:uid="{00000000-0005-0000-0000-0000BF000000}"/>
    <cellStyle name="Normal 2 20 2" xfId="135" xr:uid="{00000000-0005-0000-0000-0000C0000000}"/>
    <cellStyle name="Normal 2 20 2 2" xfId="267" xr:uid="{00000000-0005-0000-0000-0000C1000000}"/>
    <cellStyle name="Normal 2 20 3" xfId="136" xr:uid="{00000000-0005-0000-0000-0000C2000000}"/>
    <cellStyle name="Normal 2 20 3 2" xfId="268" xr:uid="{00000000-0005-0000-0000-0000C3000000}"/>
    <cellStyle name="Normal 2 21" xfId="137" xr:uid="{00000000-0005-0000-0000-0000C4000000}"/>
    <cellStyle name="Normal 2 21 2" xfId="269" xr:uid="{00000000-0005-0000-0000-0000C5000000}"/>
    <cellStyle name="Normal 2 22" xfId="112" xr:uid="{00000000-0005-0000-0000-0000C6000000}"/>
    <cellStyle name="Normal 2 23" xfId="206" xr:uid="{00000000-0005-0000-0000-0000C7000000}"/>
    <cellStyle name="Normal 2 3" xfId="42" xr:uid="{00000000-0005-0000-0000-0000C8000000}"/>
    <cellStyle name="Normal 2 3 2" xfId="68" xr:uid="{00000000-0005-0000-0000-0000C9000000}"/>
    <cellStyle name="Normal 2 3 2 2" xfId="138" xr:uid="{00000000-0005-0000-0000-0000CA000000}"/>
    <cellStyle name="Normal 2 3 2 2 2" xfId="270" xr:uid="{00000000-0005-0000-0000-0000CB000000}"/>
    <cellStyle name="Normal 2 3 2 3" xfId="208" xr:uid="{00000000-0005-0000-0000-0000CC000000}"/>
    <cellStyle name="Normal 2 3 3" xfId="139" xr:uid="{00000000-0005-0000-0000-0000CD000000}"/>
    <cellStyle name="Normal 2 3 3 2" xfId="271" xr:uid="{00000000-0005-0000-0000-0000CE000000}"/>
    <cellStyle name="Normal 2 4" xfId="43" xr:uid="{00000000-0005-0000-0000-0000CF000000}"/>
    <cellStyle name="Normal 2 4 2" xfId="140" xr:uid="{00000000-0005-0000-0000-0000D0000000}"/>
    <cellStyle name="Normal 2 4 2 2" xfId="272" xr:uid="{00000000-0005-0000-0000-0000D1000000}"/>
    <cellStyle name="Normal 2 4 3" xfId="141" xr:uid="{00000000-0005-0000-0000-0000D2000000}"/>
    <cellStyle name="Normal 2 4 3 2" xfId="273" xr:uid="{00000000-0005-0000-0000-0000D3000000}"/>
    <cellStyle name="Normal 2 5" xfId="44" xr:uid="{00000000-0005-0000-0000-0000D4000000}"/>
    <cellStyle name="Normal 2 5 2" xfId="142" xr:uid="{00000000-0005-0000-0000-0000D5000000}"/>
    <cellStyle name="Normal 2 5 2 2" xfId="274" xr:uid="{00000000-0005-0000-0000-0000D6000000}"/>
    <cellStyle name="Normal 2 5 3" xfId="143" xr:uid="{00000000-0005-0000-0000-0000D7000000}"/>
    <cellStyle name="Normal 2 5 3 2" xfId="275" xr:uid="{00000000-0005-0000-0000-0000D8000000}"/>
    <cellStyle name="Normal 2 6" xfId="45" xr:uid="{00000000-0005-0000-0000-0000D9000000}"/>
    <cellStyle name="Normal 2 6 2" xfId="144" xr:uid="{00000000-0005-0000-0000-0000DA000000}"/>
    <cellStyle name="Normal 2 6 2 2" xfId="276" xr:uid="{00000000-0005-0000-0000-0000DB000000}"/>
    <cellStyle name="Normal 2 6 3" xfId="145" xr:uid="{00000000-0005-0000-0000-0000DC000000}"/>
    <cellStyle name="Normal 2 6 3 2" xfId="277" xr:uid="{00000000-0005-0000-0000-0000DD000000}"/>
    <cellStyle name="Normal 2 7" xfId="46" xr:uid="{00000000-0005-0000-0000-0000DE000000}"/>
    <cellStyle name="Normal 2 7 2" xfId="146" xr:uid="{00000000-0005-0000-0000-0000DF000000}"/>
    <cellStyle name="Normal 2 7 2 2" xfId="278" xr:uid="{00000000-0005-0000-0000-0000E0000000}"/>
    <cellStyle name="Normal 2 7 3" xfId="147" xr:uid="{00000000-0005-0000-0000-0000E1000000}"/>
    <cellStyle name="Normal 2 7 3 2" xfId="279" xr:uid="{00000000-0005-0000-0000-0000E2000000}"/>
    <cellStyle name="Normal 2 8" xfId="47" xr:uid="{00000000-0005-0000-0000-0000E3000000}"/>
    <cellStyle name="Normal 2 8 2" xfId="148" xr:uid="{00000000-0005-0000-0000-0000E4000000}"/>
    <cellStyle name="Normal 2 8 2 2" xfId="280" xr:uid="{00000000-0005-0000-0000-0000E5000000}"/>
    <cellStyle name="Normal 2 8 3" xfId="149" xr:uid="{00000000-0005-0000-0000-0000E6000000}"/>
    <cellStyle name="Normal 2 8 3 2" xfId="281" xr:uid="{00000000-0005-0000-0000-0000E7000000}"/>
    <cellStyle name="Normal 2 9" xfId="48" xr:uid="{00000000-0005-0000-0000-0000E8000000}"/>
    <cellStyle name="Normal 2 9 2" xfId="150" xr:uid="{00000000-0005-0000-0000-0000E9000000}"/>
    <cellStyle name="Normal 2 9 2 2" xfId="282" xr:uid="{00000000-0005-0000-0000-0000EA000000}"/>
    <cellStyle name="Normal 2 9 3" xfId="151" xr:uid="{00000000-0005-0000-0000-0000EB000000}"/>
    <cellStyle name="Normal 2 9 3 2" xfId="283" xr:uid="{00000000-0005-0000-0000-0000EC000000}"/>
    <cellStyle name="Normal 20" xfId="49" xr:uid="{00000000-0005-0000-0000-0000ED000000}"/>
    <cellStyle name="Normal 20 2" xfId="200" xr:uid="{00000000-0005-0000-0000-0000EE000000}"/>
    <cellStyle name="Normal 21" xfId="50" xr:uid="{00000000-0005-0000-0000-0000EF000000}"/>
    <cellStyle name="Normal 21 2" xfId="201" xr:uid="{00000000-0005-0000-0000-0000F0000000}"/>
    <cellStyle name="Normal 22" xfId="51" xr:uid="{00000000-0005-0000-0000-0000F1000000}"/>
    <cellStyle name="Normal 22 2" xfId="202" xr:uid="{00000000-0005-0000-0000-0000F2000000}"/>
    <cellStyle name="Normal 23" xfId="152" xr:uid="{00000000-0005-0000-0000-0000F3000000}"/>
    <cellStyle name="Normal 24" xfId="153" xr:uid="{00000000-0005-0000-0000-0000F4000000}"/>
    <cellStyle name="Normal 24 2" xfId="284" xr:uid="{00000000-0005-0000-0000-0000F5000000}"/>
    <cellStyle name="Normal 25" xfId="154" xr:uid="{00000000-0005-0000-0000-0000F6000000}"/>
    <cellStyle name="Normal 25 2" xfId="175" xr:uid="{00000000-0005-0000-0000-0000F7000000}"/>
    <cellStyle name="Normal 25 2 2" xfId="305" xr:uid="{00000000-0005-0000-0000-0000F8000000}"/>
    <cellStyle name="Normal 25 3" xfId="176" xr:uid="{00000000-0005-0000-0000-0000F9000000}"/>
    <cellStyle name="Normal 25 3 2" xfId="187" xr:uid="{00000000-0005-0000-0000-0000FA000000}"/>
    <cellStyle name="Normal 25 3 2 2" xfId="195" xr:uid="{00000000-0005-0000-0000-0000FB000000}"/>
    <cellStyle name="Normal 25 3 2 2 2" xfId="321" xr:uid="{00000000-0005-0000-0000-0000FC000000}"/>
    <cellStyle name="Normal 25 3 2 2 2 2" xfId="349" xr:uid="{97FB100E-2566-4526-9B80-33FD0305D35B}"/>
    <cellStyle name="Normal 25 3 2 2 3" xfId="335" xr:uid="{D32AE427-F4BA-4528-B1D9-462A413B8F1F}"/>
    <cellStyle name="Normal 25 3 2 3" xfId="314" xr:uid="{00000000-0005-0000-0000-0000FD000000}"/>
    <cellStyle name="Normal 25 3 2 3 2" xfId="342" xr:uid="{6BB67D67-B730-44CB-9B99-38609763F7CA}"/>
    <cellStyle name="Normal 25 3 2 4" xfId="328" xr:uid="{046AFC09-D7E1-4A0C-AA11-02977F30428E}"/>
    <cellStyle name="Normal 25 3 3" xfId="193" xr:uid="{00000000-0005-0000-0000-0000FE000000}"/>
    <cellStyle name="Normal 25 3 3 2" xfId="319" xr:uid="{00000000-0005-0000-0000-0000FF000000}"/>
    <cellStyle name="Normal 25 3 3 2 2" xfId="347" xr:uid="{866BAF44-838F-4FEE-B505-C6721FA5E20D}"/>
    <cellStyle name="Normal 25 3 3 3" xfId="333" xr:uid="{461974CB-C0C8-4F13-AD4D-1C09F85BAF50}"/>
    <cellStyle name="Normal 25 3 4" xfId="306" xr:uid="{00000000-0005-0000-0000-000000010000}"/>
    <cellStyle name="Normal 25 3 4 2" xfId="340" xr:uid="{536C0F7E-9282-4306-A457-719DA8AE7DA4}"/>
    <cellStyle name="Normal 25 3 5" xfId="326" xr:uid="{A22175FE-7E70-4EFA-BB6E-8E08AFC4F21D}"/>
    <cellStyle name="Normal 25 4" xfId="178" xr:uid="{00000000-0005-0000-0000-000001010000}"/>
    <cellStyle name="Normal 25 4 2" xfId="194" xr:uid="{00000000-0005-0000-0000-000002010000}"/>
    <cellStyle name="Normal 25 4 2 2" xfId="320" xr:uid="{00000000-0005-0000-0000-000003010000}"/>
    <cellStyle name="Normal 25 4 2 2 2" xfId="348" xr:uid="{E63125E7-5DC3-4305-A89A-0BDCD1A60EE4}"/>
    <cellStyle name="Normal 25 4 2 3" xfId="334" xr:uid="{6EAA03AB-B529-4918-B85E-D453D9A28160}"/>
    <cellStyle name="Normal 25 4 3" xfId="308" xr:uid="{00000000-0005-0000-0000-000004010000}"/>
    <cellStyle name="Normal 25 4 3 2" xfId="341" xr:uid="{D5ED29AB-A28E-439F-8D08-FE2C63474055}"/>
    <cellStyle name="Normal 25 4 4" xfId="327" xr:uid="{10D20958-A12E-4825-A6CB-956ACFFD5E6C}"/>
    <cellStyle name="Normal 25 5" xfId="181" xr:uid="{00000000-0005-0000-0000-000005010000}"/>
    <cellStyle name="Normal 25 6" xfId="192" xr:uid="{00000000-0005-0000-0000-000006010000}"/>
    <cellStyle name="Normal 25 6 2" xfId="318" xr:uid="{00000000-0005-0000-0000-000007010000}"/>
    <cellStyle name="Normal 25 6 2 2" xfId="346" xr:uid="{4A0414C3-873F-4E71-86B3-262E041199BA}"/>
    <cellStyle name="Normal 25 6 3" xfId="332" xr:uid="{7C412E7C-D6AB-4E35-846A-78B66C364FF9}"/>
    <cellStyle name="Normal 25 7" xfId="285" xr:uid="{00000000-0005-0000-0000-000008010000}"/>
    <cellStyle name="Normal 25 7 2" xfId="339" xr:uid="{626F52E0-E08D-4F93-A463-CAB9E29DD32E}"/>
    <cellStyle name="Normal 25 8" xfId="325" xr:uid="{E0CE886E-443D-434F-A076-861C1709AFBD}"/>
    <cellStyle name="Normal 26" xfId="70" xr:uid="{00000000-0005-0000-0000-000009010000}"/>
    <cellStyle name="Normal 26 2" xfId="184" xr:uid="{00000000-0005-0000-0000-00000A010000}"/>
    <cellStyle name="Normal 26 2 2" xfId="311" xr:uid="{00000000-0005-0000-0000-00000B010000}"/>
    <cellStyle name="Normal 27" xfId="171" xr:uid="{00000000-0005-0000-0000-00000C010000}"/>
    <cellStyle name="Normal 27 2" xfId="302" xr:uid="{00000000-0005-0000-0000-00000D010000}"/>
    <cellStyle name="Normal 28" xfId="173" xr:uid="{00000000-0005-0000-0000-00000E010000}"/>
    <cellStyle name="Normal 28 2" xfId="304" xr:uid="{00000000-0005-0000-0000-00000F010000}"/>
    <cellStyle name="Normal 29" xfId="179" xr:uid="{00000000-0005-0000-0000-000010010000}"/>
    <cellStyle name="Normal 3" xfId="52" xr:uid="{00000000-0005-0000-0000-000011010000}"/>
    <cellStyle name="Normal 3 2" xfId="69" xr:uid="{00000000-0005-0000-0000-000012010000}"/>
    <cellStyle name="Normal 3 2 2" xfId="209" xr:uid="{00000000-0005-0000-0000-000013010000}"/>
    <cellStyle name="Normal 3 3" xfId="155" xr:uid="{00000000-0005-0000-0000-000014010000}"/>
    <cellStyle name="Normal 3 3 2" xfId="286" xr:uid="{00000000-0005-0000-0000-000015010000}"/>
    <cellStyle name="Normal 30" xfId="188" xr:uid="{00000000-0005-0000-0000-000016010000}"/>
    <cellStyle name="Normal 30 2" xfId="196" xr:uid="{00000000-0005-0000-0000-000017010000}"/>
    <cellStyle name="Normal 30 2 2" xfId="322" xr:uid="{00000000-0005-0000-0000-000018010000}"/>
    <cellStyle name="Normal 30 2 2 2" xfId="350" xr:uid="{361BAA48-7B31-4A20-BF0B-0B230356E781}"/>
    <cellStyle name="Normal 30 2 3" xfId="336" xr:uid="{0A265E43-05A1-4678-8213-400C698541F9}"/>
    <cellStyle name="Normal 30 3" xfId="315" xr:uid="{00000000-0005-0000-0000-000019010000}"/>
    <cellStyle name="Normal 30 3 2" xfId="343" xr:uid="{3A54638D-8C67-49A9-8DDB-C7BD3DED2427}"/>
    <cellStyle name="Normal 30 4" xfId="329" xr:uid="{43490723-C1E7-49FE-9F62-AE05D546490A}"/>
    <cellStyle name="Normal 31" xfId="191" xr:uid="{00000000-0005-0000-0000-00001A010000}"/>
    <cellStyle name="Normal 32" xfId="199" xr:uid="{00000000-0005-0000-0000-00001B010000}"/>
    <cellStyle name="Normal 4" xfId="53" xr:uid="{00000000-0005-0000-0000-00001C010000}"/>
    <cellStyle name="Normal 4 2" xfId="156" xr:uid="{00000000-0005-0000-0000-00001D010000}"/>
    <cellStyle name="Normal 4 2 2" xfId="287" xr:uid="{00000000-0005-0000-0000-00001E010000}"/>
    <cellStyle name="Normal 4 3" xfId="157" xr:uid="{00000000-0005-0000-0000-00001F010000}"/>
    <cellStyle name="Normal 4 3 2" xfId="288" xr:uid="{00000000-0005-0000-0000-000020010000}"/>
    <cellStyle name="Normal 5" xfId="54" xr:uid="{00000000-0005-0000-0000-000021010000}"/>
    <cellStyle name="Normal 5 2" xfId="158" xr:uid="{00000000-0005-0000-0000-000022010000}"/>
    <cellStyle name="Normal 5 2 2" xfId="289" xr:uid="{00000000-0005-0000-0000-000023010000}"/>
    <cellStyle name="Normal 5 3" xfId="159" xr:uid="{00000000-0005-0000-0000-000024010000}"/>
    <cellStyle name="Normal 5 3 2" xfId="290" xr:uid="{00000000-0005-0000-0000-000025010000}"/>
    <cellStyle name="Normal 6" xfId="55" xr:uid="{00000000-0005-0000-0000-000026010000}"/>
    <cellStyle name="Normal 6 2" xfId="160" xr:uid="{00000000-0005-0000-0000-000027010000}"/>
    <cellStyle name="Normal 6 2 2" xfId="291" xr:uid="{00000000-0005-0000-0000-000028010000}"/>
    <cellStyle name="Normal 6 3" xfId="161" xr:uid="{00000000-0005-0000-0000-000029010000}"/>
    <cellStyle name="Normal 6 3 2" xfId="292" xr:uid="{00000000-0005-0000-0000-00002A010000}"/>
    <cellStyle name="Normal 7" xfId="56" xr:uid="{00000000-0005-0000-0000-00002B010000}"/>
    <cellStyle name="Normal 7 2" xfId="162" xr:uid="{00000000-0005-0000-0000-00002C010000}"/>
    <cellStyle name="Normal 7 2 2" xfId="293" xr:uid="{00000000-0005-0000-0000-00002D010000}"/>
    <cellStyle name="Normal 7 3" xfId="163" xr:uid="{00000000-0005-0000-0000-00002E010000}"/>
    <cellStyle name="Normal 7 3 2" xfId="294" xr:uid="{00000000-0005-0000-0000-00002F010000}"/>
    <cellStyle name="Normal 8" xfId="57" xr:uid="{00000000-0005-0000-0000-000030010000}"/>
    <cellStyle name="Normal 8 2" xfId="164" xr:uid="{00000000-0005-0000-0000-000031010000}"/>
    <cellStyle name="Normal 8 2 2" xfId="295" xr:uid="{00000000-0005-0000-0000-000032010000}"/>
    <cellStyle name="Normal 8 3" xfId="165" xr:uid="{00000000-0005-0000-0000-000033010000}"/>
    <cellStyle name="Normal 8 3 2" xfId="296" xr:uid="{00000000-0005-0000-0000-000034010000}"/>
    <cellStyle name="Normal 9" xfId="58" xr:uid="{00000000-0005-0000-0000-000035010000}"/>
    <cellStyle name="Normal 9 2" xfId="166" xr:uid="{00000000-0005-0000-0000-000036010000}"/>
    <cellStyle name="Normal 9 2 2" xfId="297" xr:uid="{00000000-0005-0000-0000-000037010000}"/>
    <cellStyle name="Normal 9 3" xfId="167" xr:uid="{00000000-0005-0000-0000-000038010000}"/>
    <cellStyle name="Normal 9 3 2" xfId="298" xr:uid="{00000000-0005-0000-0000-000039010000}"/>
    <cellStyle name="Percent 2" xfId="59" xr:uid="{00000000-0005-0000-0000-00003A010000}"/>
    <cellStyle name="Percent 2 2" xfId="168" xr:uid="{00000000-0005-0000-0000-00003B010000}"/>
    <cellStyle name="Percent 2 2 2" xfId="299" xr:uid="{00000000-0005-0000-0000-00003C010000}"/>
    <cellStyle name="Percent 2 3" xfId="169" xr:uid="{00000000-0005-0000-0000-00003D010000}"/>
    <cellStyle name="Percent 2 3 2" xfId="300" xr:uid="{00000000-0005-0000-0000-00003E010000}"/>
    <cellStyle name="Percent 3" xfId="170" xr:uid="{00000000-0005-0000-0000-00003F010000}"/>
    <cellStyle name="Percent 3 2" xfId="301" xr:uid="{00000000-0005-0000-0000-000040010000}"/>
    <cellStyle name="Percent 4" xfId="177" xr:uid="{00000000-0005-0000-0000-000041010000}"/>
    <cellStyle name="Percent 4 2" xfId="307" xr:uid="{00000000-0005-0000-0000-000042010000}"/>
    <cellStyle name="Percent 5" xfId="190" xr:uid="{00000000-0005-0000-0000-000043010000}"/>
    <cellStyle name="Percent 5 2" xfId="198" xr:uid="{00000000-0005-0000-0000-000044010000}"/>
    <cellStyle name="Percent 5 2 2" xfId="324" xr:uid="{00000000-0005-0000-0000-000045010000}"/>
    <cellStyle name="Percent 5 2 2 2" xfId="352" xr:uid="{22BACF83-7465-45BC-AA85-DF38A2134125}"/>
    <cellStyle name="Percent 5 2 3" xfId="338" xr:uid="{13741324-CD41-4CBD-B668-8D34AB4B979E}"/>
    <cellStyle name="Percent 5 3" xfId="317" xr:uid="{00000000-0005-0000-0000-000046010000}"/>
    <cellStyle name="Percent 5 3 2" xfId="345" xr:uid="{8DD1FF17-D993-4CC8-A3C2-4708B219BC39}"/>
    <cellStyle name="Percent 5 4" xfId="331" xr:uid="{8017CE4A-D7B2-48F7-84E2-340E699904D4}"/>
    <cellStyle name="TNR 12" xfId="60" xr:uid="{00000000-0005-0000-0000-00004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3"/>
  <sheetViews>
    <sheetView tabSelected="1" zoomScale="115" zoomScaleNormal="115"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C14" sqref="C14"/>
    </sheetView>
  </sheetViews>
  <sheetFormatPr defaultRowHeight="15.75"/>
  <cols>
    <col min="1" max="1" width="5.109375" style="4" customWidth="1"/>
    <col min="2" max="2" width="4.21875" style="2" customWidth="1"/>
    <col min="3" max="3" width="35.33203125" style="4" customWidth="1"/>
    <col min="4" max="4" width="15.6640625" style="4" customWidth="1"/>
    <col min="5" max="5" width="2.88671875" style="4" customWidth="1"/>
    <col min="6" max="6" width="15.6640625" style="4" customWidth="1"/>
    <col min="7" max="7" width="3.33203125" style="4" customWidth="1"/>
    <col min="8" max="8" width="8.88671875" style="25"/>
    <col min="9" max="16384" width="8.88671875" style="4"/>
  </cols>
  <sheetData>
    <row r="2" spans="2:6" ht="15.75" customHeight="1">
      <c r="B2" s="1" t="s">
        <v>14</v>
      </c>
      <c r="C2" s="2"/>
      <c r="D2" s="3"/>
      <c r="F2" s="3"/>
    </row>
    <row r="3" spans="2:6">
      <c r="B3" s="5" t="s">
        <v>18</v>
      </c>
      <c r="C3" s="6"/>
      <c r="D3" s="7">
        <v>2019</v>
      </c>
      <c r="E3" s="6"/>
      <c r="F3" s="7" t="s">
        <v>31</v>
      </c>
    </row>
    <row r="5" spans="2:6">
      <c r="B5" s="8" t="s">
        <v>28</v>
      </c>
      <c r="C5" s="9"/>
      <c r="D5" s="10">
        <v>10600000</v>
      </c>
      <c r="F5" s="11">
        <v>9800000</v>
      </c>
    </row>
    <row r="6" spans="2:6">
      <c r="B6" s="8"/>
      <c r="C6" s="9"/>
      <c r="D6" s="10"/>
      <c r="F6" s="11"/>
    </row>
    <row r="7" spans="2:6">
      <c r="B7" s="8" t="s">
        <v>17</v>
      </c>
      <c r="C7" s="9"/>
      <c r="D7" s="10"/>
      <c r="F7" s="11"/>
    </row>
    <row r="8" spans="2:6">
      <c r="C8" s="9" t="s">
        <v>0</v>
      </c>
      <c r="D8" s="10">
        <v>60600</v>
      </c>
      <c r="F8" s="11">
        <v>45500</v>
      </c>
    </row>
    <row r="9" spans="2:6">
      <c r="C9" s="9" t="s">
        <v>12</v>
      </c>
      <c r="D9" s="10">
        <v>50900</v>
      </c>
      <c r="F9" s="11">
        <v>42000</v>
      </c>
    </row>
    <row r="10" spans="2:6">
      <c r="C10" s="9" t="s">
        <v>11</v>
      </c>
      <c r="D10" s="10">
        <v>2800</v>
      </c>
      <c r="F10" s="11">
        <v>2200</v>
      </c>
    </row>
    <row r="11" spans="2:6">
      <c r="C11" s="9" t="s">
        <v>13</v>
      </c>
      <c r="D11" s="10">
        <v>3700</v>
      </c>
      <c r="F11" s="11">
        <v>3200</v>
      </c>
    </row>
    <row r="12" spans="2:6">
      <c r="C12" s="9" t="s">
        <v>1</v>
      </c>
      <c r="D12" s="10">
        <v>14500</v>
      </c>
      <c r="F12" s="11">
        <v>500</v>
      </c>
    </row>
    <row r="13" spans="2:6">
      <c r="B13" s="12"/>
      <c r="C13" s="9"/>
      <c r="D13" s="13">
        <f>SUM(D8:D12)</f>
        <v>132500</v>
      </c>
      <c r="F13" s="13">
        <f>SUM(F8:F12)</f>
        <v>93400</v>
      </c>
    </row>
    <row r="14" spans="2:6">
      <c r="B14" s="8"/>
      <c r="C14" s="9"/>
      <c r="D14" s="10"/>
      <c r="F14" s="11"/>
    </row>
    <row r="15" spans="2:6">
      <c r="B15" s="8" t="s">
        <v>15</v>
      </c>
      <c r="D15" s="10"/>
      <c r="F15" s="11"/>
    </row>
    <row r="16" spans="2:6">
      <c r="C16" s="9" t="s">
        <v>2</v>
      </c>
      <c r="D16" s="10">
        <v>2108000</v>
      </c>
      <c r="F16" s="11">
        <v>1722000</v>
      </c>
    </row>
    <row r="17" spans="2:6">
      <c r="C17" s="9" t="s">
        <v>6</v>
      </c>
      <c r="D17" s="10">
        <v>-3475000</v>
      </c>
      <c r="F17" s="11">
        <v>-3200000</v>
      </c>
    </row>
    <row r="18" spans="2:6">
      <c r="B18" s="8"/>
      <c r="C18" s="9"/>
      <c r="D18" s="13">
        <f>SUM(D16:D17)</f>
        <v>-1367000</v>
      </c>
      <c r="F18" s="13">
        <f>SUM(F16:F17)</f>
        <v>-1478000</v>
      </c>
    </row>
    <row r="19" spans="2:6">
      <c r="B19" s="8"/>
      <c r="C19" s="9"/>
      <c r="D19" s="14"/>
      <c r="F19" s="15"/>
    </row>
    <row r="20" spans="2:6">
      <c r="B20" s="8" t="s">
        <v>33</v>
      </c>
      <c r="C20" s="9"/>
      <c r="D20" s="14"/>
      <c r="F20" s="15"/>
    </row>
    <row r="21" spans="2:6">
      <c r="C21" s="9" t="s">
        <v>20</v>
      </c>
      <c r="D21" s="10">
        <v>-29500</v>
      </c>
      <c r="F21" s="11">
        <v>0</v>
      </c>
    </row>
    <row r="22" spans="2:6">
      <c r="C22" s="9" t="s">
        <v>21</v>
      </c>
      <c r="D22" s="10">
        <v>25000</v>
      </c>
      <c r="F22" s="11">
        <v>0</v>
      </c>
    </row>
    <row r="23" spans="2:6">
      <c r="B23" s="8"/>
      <c r="D23" s="13">
        <f>SUM(D21:D22)</f>
        <v>-4500</v>
      </c>
      <c r="F23" s="13">
        <f>SUM(F21:F22)</f>
        <v>0</v>
      </c>
    </row>
    <row r="24" spans="2:6">
      <c r="B24" s="8"/>
      <c r="C24" s="9"/>
      <c r="D24" s="14"/>
      <c r="F24" s="15"/>
    </row>
    <row r="25" spans="2:6">
      <c r="B25" s="8" t="s">
        <v>19</v>
      </c>
      <c r="C25" s="9"/>
      <c r="D25" s="14"/>
      <c r="F25" s="15"/>
    </row>
    <row r="26" spans="2:6">
      <c r="C26" s="9" t="s">
        <v>5</v>
      </c>
      <c r="D26" s="16">
        <v>10000</v>
      </c>
      <c r="F26" s="17">
        <v>8000</v>
      </c>
    </row>
    <row r="27" spans="2:6">
      <c r="C27" s="9" t="s">
        <v>8</v>
      </c>
      <c r="D27" s="10">
        <v>-33000</v>
      </c>
      <c r="F27" s="11">
        <v>-33000</v>
      </c>
    </row>
    <row r="28" spans="2:6">
      <c r="B28" s="8"/>
      <c r="D28" s="13">
        <f>SUM(D26:D27)</f>
        <v>-23000</v>
      </c>
      <c r="F28" s="13">
        <f>SUM(F26:F27)</f>
        <v>-25000</v>
      </c>
    </row>
    <row r="29" spans="2:6" ht="15.75" customHeight="1">
      <c r="B29" s="8"/>
      <c r="C29" s="9"/>
      <c r="D29" s="14"/>
      <c r="F29" s="15"/>
    </row>
    <row r="30" spans="2:6" ht="15.75" customHeight="1">
      <c r="B30" s="8" t="s">
        <v>16</v>
      </c>
      <c r="C30" s="9"/>
      <c r="D30" s="14"/>
      <c r="F30" s="15"/>
    </row>
    <row r="31" spans="2:6">
      <c r="C31" s="9" t="s">
        <v>3</v>
      </c>
      <c r="D31" s="16">
        <v>415000</v>
      </c>
      <c r="F31" s="17">
        <v>420000</v>
      </c>
    </row>
    <row r="32" spans="2:6">
      <c r="C32" s="9" t="s">
        <v>7</v>
      </c>
      <c r="D32" s="10">
        <f>-F31</f>
        <v>-420000</v>
      </c>
      <c r="F32" s="11">
        <v>0</v>
      </c>
    </row>
    <row r="33" spans="2:8">
      <c r="B33" s="8"/>
      <c r="C33" s="9"/>
      <c r="D33" s="13">
        <f>SUM(D31:D32)</f>
        <v>-5000</v>
      </c>
      <c r="F33" s="13">
        <f>SUM(F31:F32)</f>
        <v>420000</v>
      </c>
      <c r="H33" s="25" t="s">
        <v>30</v>
      </c>
    </row>
    <row r="34" spans="2:8">
      <c r="B34" s="8"/>
      <c r="D34" s="14"/>
      <c r="F34" s="15"/>
    </row>
    <row r="35" spans="2:8">
      <c r="B35" s="8" t="s">
        <v>10</v>
      </c>
      <c r="D35" s="14"/>
      <c r="F35" s="15"/>
    </row>
    <row r="36" spans="2:8">
      <c r="C36" s="9" t="s">
        <v>4</v>
      </c>
      <c r="D36" s="10">
        <v>213600</v>
      </c>
      <c r="F36" s="11">
        <v>194900</v>
      </c>
    </row>
    <row r="37" spans="2:8">
      <c r="C37" s="9" t="s">
        <v>9</v>
      </c>
      <c r="D37" s="10">
        <f>-F36</f>
        <v>-194900</v>
      </c>
      <c r="F37" s="11">
        <v>0</v>
      </c>
    </row>
    <row r="38" spans="2:8">
      <c r="B38" s="8"/>
      <c r="D38" s="13">
        <f>SUM(D36:D37)</f>
        <v>18700</v>
      </c>
      <c r="F38" s="13">
        <f>SUM(F36:F37)</f>
        <v>194900</v>
      </c>
      <c r="H38" s="25" t="s">
        <v>30</v>
      </c>
    </row>
    <row r="39" spans="2:8">
      <c r="B39" s="8"/>
      <c r="D39" s="14"/>
      <c r="F39" s="14"/>
    </row>
    <row r="40" spans="2:8">
      <c r="B40" s="8" t="s">
        <v>25</v>
      </c>
      <c r="D40" s="10"/>
      <c r="F40" s="11"/>
    </row>
    <row r="41" spans="2:8">
      <c r="C41" s="9" t="s">
        <v>26</v>
      </c>
      <c r="D41" s="10">
        <v>-319500</v>
      </c>
      <c r="F41" s="11">
        <v>-326000</v>
      </c>
    </row>
    <row r="42" spans="2:8">
      <c r="C42" s="9" t="s">
        <v>27</v>
      </c>
      <c r="D42" s="10">
        <f>-F41</f>
        <v>326000</v>
      </c>
      <c r="F42" s="11">
        <v>0</v>
      </c>
    </row>
    <row r="43" spans="2:8">
      <c r="B43" s="8"/>
      <c r="D43" s="13">
        <f>SUM(D41:D42)</f>
        <v>6500</v>
      </c>
      <c r="F43" s="13">
        <f>SUM(F41:F42)</f>
        <v>-326000</v>
      </c>
      <c r="H43" s="25" t="s">
        <v>30</v>
      </c>
    </row>
    <row r="44" spans="2:8">
      <c r="B44" s="8"/>
      <c r="D44" s="10"/>
      <c r="F44" s="11"/>
    </row>
    <row r="45" spans="2:8">
      <c r="B45" s="8" t="s">
        <v>22</v>
      </c>
      <c r="D45" s="18"/>
      <c r="F45" s="19"/>
    </row>
    <row r="46" spans="2:8">
      <c r="C46" s="9" t="s">
        <v>23</v>
      </c>
      <c r="D46" s="10">
        <v>120000</v>
      </c>
      <c r="F46" s="11">
        <v>150000</v>
      </c>
    </row>
    <row r="47" spans="2:8">
      <c r="C47" s="4" t="s">
        <v>24</v>
      </c>
      <c r="D47" s="18">
        <f>-F46</f>
        <v>-150000</v>
      </c>
      <c r="F47" s="19">
        <v>0</v>
      </c>
    </row>
    <row r="48" spans="2:8">
      <c r="D48" s="13">
        <f>SUM(D46:D47)</f>
        <v>-30000</v>
      </c>
      <c r="F48" s="13">
        <f>SUM(F46:F47)</f>
        <v>150000</v>
      </c>
      <c r="H48" s="25" t="s">
        <v>30</v>
      </c>
    </row>
    <row r="49" spans="2:8">
      <c r="D49" s="18"/>
      <c r="F49" s="19"/>
    </row>
    <row r="50" spans="2:8">
      <c r="C50" s="4" t="s">
        <v>32</v>
      </c>
      <c r="D50" s="20">
        <f>+D48+D43+D38+D33+D28+D23+D18+D13</f>
        <v>-1271800</v>
      </c>
      <c r="F50" s="20">
        <f>+F48+F43+F38+F33+F28+F23+F18+F13</f>
        <v>-970700</v>
      </c>
    </row>
    <row r="51" spans="2:8">
      <c r="D51" s="21"/>
      <c r="F51" s="22"/>
    </row>
    <row r="52" spans="2:8" s="2" customFormat="1" ht="16.5" thickBot="1">
      <c r="B52" s="2" t="s">
        <v>29</v>
      </c>
      <c r="D52" s="23">
        <f>D5+D50</f>
        <v>9328200</v>
      </c>
      <c r="F52" s="23">
        <f>F5+F50</f>
        <v>8829300</v>
      </c>
      <c r="H52" s="26"/>
    </row>
    <row r="53" spans="2:8" ht="16.5" thickTop="1">
      <c r="D53" s="24"/>
      <c r="F53" s="24"/>
    </row>
  </sheetData>
  <pageMargins left="0" right="0" top="0.21" bottom="0.03" header="0.5" footer="0.5"/>
  <pageSetup scale="83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Book to Tax</vt:lpstr>
      <vt:lpstr>'Book to Tax'!Print_Area</vt:lpstr>
      <vt:lpstr>'Book to Tax'!Print_Titles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Kim Martin</cp:lastModifiedBy>
  <cp:lastPrinted>2020-12-17T16:57:25Z</cp:lastPrinted>
  <dcterms:created xsi:type="dcterms:W3CDTF">1999-03-31T21:23:17Z</dcterms:created>
  <dcterms:modified xsi:type="dcterms:W3CDTF">2020-12-17T17:05:32Z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Refresh">
    <vt:bool>true</vt:bool>
  </property>
  <property fmtid="{D5CDD505-2E9C-101B-9397-08002B2CF9AE}" pid="4" name="Refresh97">
    <vt:bool>false</vt:bool>
  </property>
  <property fmtid="{D5CDD505-2E9C-101B-9397-08002B2CF9AE}" pid="5" name="tabName">
    <vt:lpwstr>Tax Workpapers</vt:lpwstr>
  </property>
  <property fmtid="{D5CDD505-2E9C-101B-9397-08002B2CF9AE}" pid="6" name="tabIndex">
    <vt:lpwstr>2000</vt:lpwstr>
  </property>
  <property fmtid="{D5CDD505-2E9C-101B-9397-08002B2CF9AE}" pid="7" name="workpaperIndex">
    <vt:lpwstr>T-01</vt:lpwstr>
  </property>
</Properties>
</file>